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ФД\ОЗ\Закупки общества по ФЗ 223\2022\1 Документация по закупкам 2022\1 Январь\6790 КД сувенирка ПКО\ПКО ЗД\"/>
    </mc:Choice>
  </mc:AlternateContent>
  <bookViews>
    <workbookView xWindow="0" yWindow="300" windowWidth="19440" windowHeight="10965" activeTab="1"/>
  </bookViews>
  <sheets>
    <sheet name="БКi_Оценка тестовых образцов" sheetId="3" r:id="rId1"/>
    <sheet name="Ri _ Рейтинг Заявок" sheetId="10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D23" i="3"/>
  <c r="D22" i="3"/>
  <c r="D21" i="3"/>
  <c r="D17" i="3" l="1"/>
  <c r="B19" i="10" l="1"/>
  <c r="B18" i="10"/>
  <c r="B17" i="10"/>
  <c r="B16" i="10"/>
  <c r="B15" i="10"/>
  <c r="M10" i="10"/>
  <c r="J10" i="10"/>
  <c r="B10" i="10"/>
  <c r="D10" i="10" s="1"/>
  <c r="M9" i="10"/>
  <c r="J9" i="10"/>
  <c r="B9" i="10"/>
  <c r="D9" i="10" s="1"/>
  <c r="M8" i="10"/>
  <c r="J8" i="10"/>
  <c r="B8" i="10"/>
  <c r="D8" i="10" s="1"/>
  <c r="M7" i="10"/>
  <c r="J7" i="10"/>
  <c r="B7" i="10"/>
  <c r="D7" i="10" s="1"/>
  <c r="M6" i="10"/>
  <c r="J6" i="10"/>
  <c r="B6" i="10"/>
  <c r="D6" i="10" s="1"/>
  <c r="E8" i="10" l="1"/>
  <c r="E7" i="10"/>
  <c r="G7" i="10" s="1"/>
  <c r="E9" i="10"/>
  <c r="G9" i="10" s="1"/>
  <c r="E6" i="10"/>
  <c r="G6" i="10" s="1"/>
  <c r="E10" i="10"/>
  <c r="G10" i="10" s="1"/>
  <c r="G8" i="10"/>
  <c r="N17" i="3"/>
  <c r="M17" i="3"/>
  <c r="L17" i="3"/>
  <c r="K17" i="3"/>
  <c r="J17" i="3"/>
  <c r="N14" i="3"/>
  <c r="M14" i="3"/>
  <c r="L14" i="3"/>
  <c r="K14" i="3"/>
  <c r="J14" i="3"/>
  <c r="N11" i="3"/>
  <c r="M11" i="3"/>
  <c r="L11" i="3"/>
  <c r="K11" i="3"/>
  <c r="J11" i="3"/>
  <c r="N8" i="3"/>
  <c r="M8" i="3"/>
  <c r="L8" i="3"/>
  <c r="K8" i="3"/>
  <c r="J8" i="3"/>
  <c r="T17" i="3"/>
  <c r="S17" i="3"/>
  <c r="R17" i="3"/>
  <c r="Q17" i="3"/>
  <c r="P17" i="3"/>
  <c r="T14" i="3"/>
  <c r="S14" i="3"/>
  <c r="R14" i="3"/>
  <c r="Q14" i="3"/>
  <c r="P14" i="3"/>
  <c r="T11" i="3"/>
  <c r="S11" i="3"/>
  <c r="R11" i="3"/>
  <c r="Q11" i="3"/>
  <c r="P11" i="3"/>
  <c r="T8" i="3"/>
  <c r="S8" i="3"/>
  <c r="R8" i="3"/>
  <c r="Q8" i="3"/>
  <c r="P8" i="3"/>
  <c r="Z17" i="3"/>
  <c r="Y17" i="3"/>
  <c r="X17" i="3"/>
  <c r="W17" i="3"/>
  <c r="V17" i="3"/>
  <c r="Z14" i="3"/>
  <c r="Y14" i="3"/>
  <c r="X14" i="3"/>
  <c r="W14" i="3"/>
  <c r="V14" i="3"/>
  <c r="Z11" i="3"/>
  <c r="Y11" i="3"/>
  <c r="X11" i="3"/>
  <c r="W11" i="3"/>
  <c r="V11" i="3"/>
  <c r="Z8" i="3"/>
  <c r="Y8" i="3"/>
  <c r="X8" i="3"/>
  <c r="W8" i="3"/>
  <c r="V8" i="3"/>
  <c r="H17" i="3"/>
  <c r="G17" i="3"/>
  <c r="F17" i="3"/>
  <c r="E17" i="3"/>
  <c r="H14" i="3"/>
  <c r="G14" i="3"/>
  <c r="F14" i="3"/>
  <c r="E14" i="3"/>
  <c r="D14" i="3"/>
  <c r="H11" i="3"/>
  <c r="G11" i="3"/>
  <c r="F11" i="3"/>
  <c r="E11" i="3"/>
  <c r="D11" i="3"/>
  <c r="H8" i="3"/>
  <c r="G8" i="3"/>
  <c r="F8" i="3"/>
  <c r="E8" i="3"/>
  <c r="D8" i="3"/>
  <c r="H18" i="3" l="1"/>
  <c r="G18" i="3"/>
  <c r="F18" i="3"/>
  <c r="X18" i="3"/>
  <c r="Z18" i="3"/>
  <c r="Y18" i="3"/>
  <c r="Q18" i="3"/>
  <c r="J18" i="3"/>
  <c r="V18" i="3"/>
  <c r="S18" i="3"/>
  <c r="R18" i="3"/>
  <c r="P18" i="3"/>
  <c r="T18" i="3"/>
  <c r="M18" i="3"/>
  <c r="L18" i="3"/>
  <c r="K18" i="3"/>
  <c r="N18" i="3"/>
  <c r="W18" i="3"/>
  <c r="D18" i="3"/>
  <c r="D20" i="3" s="1"/>
  <c r="E18" i="3"/>
</calcChain>
</file>

<file path=xl/sharedStrings.xml><?xml version="1.0" encoding="utf-8"?>
<sst xmlns="http://schemas.openxmlformats.org/spreadsheetml/2006/main" count="131" uniqueCount="61">
  <si>
    <t>Компания</t>
  </si>
  <si>
    <t>Итого</t>
  </si>
  <si>
    <t>Сумма баллов</t>
  </si>
  <si>
    <t xml:space="preserve">Сумма баллов </t>
  </si>
  <si>
    <t>БКi=БКi¹+БКi²+БКi³+БКi⁴</t>
  </si>
  <si>
    <r>
      <t xml:space="preserve">Вес критерия, % 
</t>
    </r>
    <r>
      <rPr>
        <b/>
        <sz val="10"/>
        <color rgb="FFC00000"/>
        <rFont val="Calibri"/>
        <family val="2"/>
        <charset val="204"/>
        <scheme val="minor"/>
      </rPr>
      <t>VКi</t>
    </r>
  </si>
  <si>
    <r>
      <t xml:space="preserve">Суммарный балл по критерию "Качество и квалификация"
</t>
    </r>
    <r>
      <rPr>
        <b/>
        <sz val="10"/>
        <color rgb="FFC00000"/>
        <rFont val="Calibri"/>
        <family val="2"/>
        <charset val="204"/>
        <scheme val="minor"/>
      </rPr>
      <t>БКi</t>
    </r>
  </si>
  <si>
    <t>Бкi</t>
  </si>
  <si>
    <t>Дата и место предоставления образцов:</t>
  </si>
  <si>
    <t>Выбрать один из вариантов - балл или 0</t>
  </si>
  <si>
    <t>Итого по всем критериям:</t>
  </si>
  <si>
    <t>ТЗ</t>
  </si>
  <si>
    <t>Качество проработки тестового задания</t>
  </si>
  <si>
    <r>
      <t xml:space="preserve">Вес критерия, % 
</t>
    </r>
    <r>
      <rPr>
        <b/>
        <sz val="10"/>
        <color rgb="FFC00000"/>
        <rFont val="Calibri"/>
        <family val="2"/>
        <charset val="204"/>
        <scheme val="minor"/>
      </rPr>
      <t>VPi</t>
    </r>
  </si>
  <si>
    <r>
      <t xml:space="preserve">Оценка по критерию "Удаленность от г. Москвы"
</t>
    </r>
    <r>
      <rPr>
        <b/>
        <sz val="10"/>
        <color rgb="FFC00000"/>
        <rFont val="Calibri"/>
        <family val="2"/>
        <charset val="204"/>
        <scheme val="minor"/>
      </rPr>
      <t>БSi</t>
    </r>
  </si>
  <si>
    <r>
      <t xml:space="preserve">Вес критерия, % 
</t>
    </r>
    <r>
      <rPr>
        <b/>
        <sz val="10"/>
        <color rgb="FFC00000"/>
        <rFont val="Calibri"/>
        <family val="2"/>
        <charset val="204"/>
        <scheme val="minor"/>
      </rPr>
      <t>VSi</t>
    </r>
  </si>
  <si>
    <r>
      <t xml:space="preserve">Вес критерия, % 
</t>
    </r>
    <r>
      <rPr>
        <b/>
        <sz val="10"/>
        <color rgb="FFC00000"/>
        <rFont val="Calibri"/>
        <family val="2"/>
        <charset val="204"/>
        <scheme val="minor"/>
      </rPr>
      <t>VTi</t>
    </r>
  </si>
  <si>
    <t>ОЦЕНКА ОБРАЗЦОВ СУВЕНИРНОЙ ПРОДУКЦИИ ПО ЛОТУ № 1, Приложения №2 (максимальный балл - 100)</t>
  </si>
  <si>
    <t>Участник 1</t>
  </si>
  <si>
    <t>Участник 2</t>
  </si>
  <si>
    <t>Участник 3</t>
  </si>
  <si>
    <t>Участник 4</t>
  </si>
  <si>
    <t>Участник 5</t>
  </si>
  <si>
    <t>4/0 баллов</t>
  </si>
  <si>
    <t>Оценка осуществляется по каждому образцу отдельно.
Образцу, соответствующему 2-м и менее критериям, баллы не присуждаются.</t>
  </si>
  <si>
    <t>·       Адрес: 108811, Москва, п. Московский, Киевское ш., 22-й км, домовл. 6, стр. 1</t>
  </si>
  <si>
    <t>·       Контактное лицо: Ведущий специалист по маркетингу Агамова Дарья Владимировна, тел. + 7 (495) 988-7778 доб. 6545, e-mail: d.agamova@rtcomm.ru</t>
  </si>
  <si>
    <r>
      <t xml:space="preserve">Оценка по критерию "Качество проработки тестового задания"
</t>
    </r>
    <r>
      <rPr>
        <b/>
        <sz val="10"/>
        <color rgb="FFC00000"/>
        <rFont val="Calibri"/>
        <family val="2"/>
        <charset val="204"/>
        <scheme val="minor"/>
      </rPr>
      <t>Бki</t>
    </r>
  </si>
  <si>
    <r>
      <t xml:space="preserve">Расчетные данные по критерию"Качество проработки тестового задания"
</t>
    </r>
    <r>
      <rPr>
        <b/>
        <sz val="10"/>
        <color rgb="FFC00000"/>
        <rFont val="Calibri"/>
        <family val="2"/>
        <charset val="204"/>
        <scheme val="minor"/>
      </rPr>
      <t>= Бki * VКi</t>
    </r>
  </si>
  <si>
    <r>
      <t xml:space="preserve">Расчетные данные по критерию"Квалификация Участника"
</t>
    </r>
    <r>
      <rPr>
        <b/>
        <sz val="10"/>
        <color rgb="FFC00000"/>
        <rFont val="Calibri"/>
        <family val="2"/>
        <charset val="204"/>
        <scheme val="minor"/>
      </rPr>
      <t>= БPi * VPi</t>
    </r>
  </si>
  <si>
    <r>
      <t xml:space="preserve">Оценка по критерию "Квалификация трудовых ресурсов"
</t>
    </r>
    <r>
      <rPr>
        <b/>
        <sz val="10"/>
        <color rgb="FFC00000"/>
        <rFont val="Calibri"/>
        <family val="2"/>
        <charset val="204"/>
        <scheme val="minor"/>
      </rPr>
      <t>БTi</t>
    </r>
  </si>
  <si>
    <t>Оценка по критерию "Качество проработки тестового задания" (БKi)</t>
  </si>
  <si>
    <r>
      <t xml:space="preserve">Соответствие форме, макету продукции,  размерам, цвету,  и указанных в макете материалов 
</t>
    </r>
    <r>
      <rPr>
        <sz val="10"/>
        <color rgb="FFFF0000"/>
        <rFont val="Calibri"/>
        <family val="2"/>
        <charset val="204"/>
        <scheme val="minor"/>
      </rPr>
      <t>БКi¹</t>
    </r>
  </si>
  <si>
    <r>
      <t xml:space="preserve">Качество изготовления образца. Отсутствие повреждений, сколов, разрезов, потертостей, надежное крепление материалов, качество сборки
</t>
    </r>
    <r>
      <rPr>
        <sz val="10"/>
        <color rgb="FFFF0000"/>
        <rFont val="Calibri"/>
        <family val="2"/>
        <charset val="204"/>
        <scheme val="minor"/>
      </rPr>
      <t>БКi²</t>
    </r>
  </si>
  <si>
    <r>
      <t xml:space="preserve">Соответствие функциональному назначению изделия и техническим характеристикам (указанных в ТЗ)в том числе работоспособность электронных образцов, если она предусмотрена
</t>
    </r>
    <r>
      <rPr>
        <sz val="10"/>
        <color rgb="FFFF0000"/>
        <rFont val="Calibri"/>
        <family val="2"/>
        <charset val="204"/>
        <scheme val="minor"/>
      </rPr>
      <t>БКi³</t>
    </r>
  </si>
  <si>
    <r>
      <t xml:space="preserve">Качество нанесения в соответствии с заявленным способом:  цвет, размер нанесения, отсутствие визуально-определяемой растровой точки, стойкость нанесения, отсутствие искажения изображения и цвета.
Соответствие макету ТЗ
</t>
    </r>
    <r>
      <rPr>
        <sz val="10"/>
        <color rgb="FFFF0000"/>
        <rFont val="Calibri"/>
        <family val="2"/>
        <charset val="204"/>
        <scheme val="minor"/>
      </rPr>
      <t>БКi⁴</t>
    </r>
  </si>
  <si>
    <t xml:space="preserve">Образцы сувенирной продукции, предоставленные Участниками для оценки по критерию «Качество проработки тестового задания», возвращаются Участникам.                                                                                                                                                                                                                                             Возврат образцов сувенирной продукции Участникам осуществляется в следующем порядке:  в течении 1 (одного) месяца после подведения итогов настоящего предварительного квалификационного отбора на условиях самовывоза с адреса: 108811, Москва, п. Московский, Киевское ш., 22-й км, домовл. 6, стр. 1 с  с учетом предварительного письменного согласования с Заказчиком даты и времени для проведения возврата. </t>
  </si>
  <si>
    <t>Максимальный балл по данному подкритерию</t>
  </si>
  <si>
    <t>Параметры оценки Подкритерия 1</t>
  </si>
  <si>
    <t>Параметры оценки Подкритерия 2</t>
  </si>
  <si>
    <t>Параметры оценки Подкритерия 3</t>
  </si>
  <si>
    <t>Параметры оценки Подкритерия 4</t>
  </si>
  <si>
    <t>Результат оценки заявок</t>
  </si>
  <si>
    <t>Рейтинг заявок Участников (Ri)</t>
  </si>
  <si>
    <r>
      <t xml:space="preserve">Оценка по критерию "Квалификация Участника"
</t>
    </r>
    <r>
      <rPr>
        <b/>
        <sz val="10"/>
        <color rgb="FFC00000"/>
        <rFont val="Calibri"/>
        <family val="2"/>
        <charset val="204"/>
        <scheme val="minor"/>
      </rPr>
      <t>Бpi</t>
    </r>
  </si>
  <si>
    <r>
      <t xml:space="preserve">Расчетные данные по подкритерию "Удаленность от г. Москвы"
</t>
    </r>
    <r>
      <rPr>
        <b/>
        <sz val="10"/>
        <color rgb="FFC00000"/>
        <rFont val="Calibri"/>
        <family val="2"/>
        <charset val="204"/>
        <scheme val="minor"/>
      </rPr>
      <t>RSi = БSi * Vsi</t>
    </r>
  </si>
  <si>
    <r>
      <t xml:space="preserve">Расчетные данные по подкритерию "Квалификация трудовых ресурсов"
</t>
    </r>
    <r>
      <rPr>
        <b/>
        <sz val="10"/>
        <color rgb="FFC00000"/>
        <rFont val="Calibri"/>
        <family val="2"/>
        <charset val="204"/>
        <scheme val="minor"/>
      </rPr>
      <t>Rti = БTi * VTi</t>
    </r>
  </si>
  <si>
    <t>Приложение № 2 к Документации о проведении предварительного квалификационного отбора
на право включения в Реестр потенциальных участников на выполнение работ
по изготовлению и поставке рекламно-сувенирной продукции для нужд АО «РТКомм.РУ»</t>
  </si>
  <si>
    <t>Образец № 1.
Футболка  "T-bolka" №2 с логотипом РТКОММ/SENSAT</t>
  </si>
  <si>
    <t>Образец № 2.
Жилет Unit Kama или эквивалент с логотипом РТКОММ/SENSAT</t>
  </si>
  <si>
    <t>Образец № 3.
Маска защитная с логотипом РТКОММ/SENSAT</t>
  </si>
  <si>
    <t>Образец № 4.
Толстовка Ультраэластичная dry с логотипом  РТКОММ/SENSAT</t>
  </si>
  <si>
    <t xml:space="preserve">Трикотажная защитная маска для лица. Двухслойная,  Хлопковая ткань: внешний слой — 100% полиэфир (activcool), внутренний слой — 100% хлопок, пол Унисекс, Цвет  Черный.Индивидуальная упаковка.  Отшив образца обязателен. Нанесение лого: шелкография 4+0
Макет изделия:  См. Приложение № 3 к Документации     </t>
  </si>
  <si>
    <r>
      <t xml:space="preserve">Размеры: XS–3XL
Толстовка из высококачественного материала для максимального комфорта. Универсальная модель, капюшоном, которая отлично подойдет для повседневного образа и для занятий спортом. Материал
93% Полиэфир, 7% Полиуретан/ Индивидуальная упаковка, Цвет: черный, серый, бежевый. 
Нанесение: вышивка 
Макет изделия:  См. Приложение № 3 к Документации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</si>
  <si>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 xml:space="preserve">Размеры: XS–4XL
Материал: верх - полиэстер 100%, версия 1: дюспо, 240Т, версия 2: таффета, 300Т; утеплитель - синтепон, плотность 200 г/м²
Вес (1 шт.): 567 г. Воротник-стойка, скругленный низ, два наружных кармана на молнии и один внутренний на липучке. Застежка-молния в тон жилета. Для удобства нанесения логотипа можно частично отстегнуть подкладку.
Нанесение: B-Шелкография (не более 2 цветов)
Макет изделия:  См. Приложение № 3 к Документации      </t>
  </si>
  <si>
    <t xml:space="preserve"> Материал: хлопок 100%; полотно джерси (кулирная гладь), прошедшее предварительную термоусадку; нить 30/1; пряжа гребенная, особо гладкая, плотность 160 г/м²;  Модель без боковых швов, стиль классический, унисекс.
Размеры: весь размерный ряд: XS–XXXL  Цвета: Черный, белый, фиолетовый, ярко-розовый, оранжевый, голубой. Нанесение 4+4 на спине и груди.  Метод нанесения: цифровая печать по ткани. Сложный цветной логотип (градиент цвета от фиолетового к голубому). Индивидуальная упаковка в закрытый герметичный пакет + коробки. В рамках тиража может заказываться издели разных цветов
Макет изделия:  См. Приложение № 3 к Документации                                   </t>
  </si>
  <si>
    <t>7/0 баллов</t>
  </si>
  <si>
    <t>Макеты образцов сувенирной продукции, включая макеты логотипов в векторе и образцы шрифтов, находятся в Приложении № 3 к Документации по проведению предварительного квалификационного отбора.</t>
  </si>
  <si>
    <r>
      <t xml:space="preserve">Заказчик вправе оставить у себя образцы сувенирной продукции, предоставленные для оценки по критерию "Качество проработки тестового задания" Участников, включенных в Реестр потенциальных участников по итогам настоящего предварительного квалификационного отбора, до подведения итогов предстоящих закупочных процедур на выполнение работ по изготовлению и поставке рекламно-сувенирной продукции.                                                                                                                                                                                                                                                                                                                         Возврат образцов сувенирной продукции Участникам, включенным в Реестр потенциальных участников по итогам настоящего предварительного квалификационного отбора, которые не будут являться Победителями/ единственным Участником по результатам итогов предстоящих закупочных процедур осуществляется в следующем порядке:  в течении 1 (одного) месяца после подведения итогов закупочных процедур на условиях самовывоза с адреса: 108811, Москва, п. Московский, Киевское ш., 22-й км, домовл. 6, стр. 1 с  с учетом предварительного письменного согласования с Заказчиком даты и </t>
    </r>
    <r>
      <rPr>
        <b/>
        <sz val="10"/>
        <rFont val="Calibri"/>
        <family val="2"/>
        <charset val="204"/>
        <scheme val="minor"/>
      </rPr>
      <t xml:space="preserve">времени для проведения возврата.
Заказчик вправе оставить у себя образцы сувенирной продукции, предоставленные для оценки по критерию "Качество проработки тестового задания" Участников, включенных в Реестр потенциальных участников по итогам настоящего предварительного квалификационного отбора, которые будут являться Победителями/единственным Участником по по результатам итогов предстоящих закупочных процедур для использования в качестве сигнальных образцов при приемке работ по изготовлению соответствующей рекламно-сувенирной продукции по договору, заключаемому с Победителем/Участником по по результатам итогов предстоящих закупочных процедур.                                                                                                                                                                                                                                                                                                                                                                                                                                                                                                  Возврат образцов сувенирной продукции Победителям/ единственному Участнику осуществляется в следующем порядке:  в течении 1 (одного) месяца с даты истечения срока действия договора на условиях самовывоза с адреса: 108811, Москва, п. Московский, Киевское ш., 22-й км, домовл. 6, стр. 1 с  с учетом предварительного письменного согласования с Заказчиком даты и времени для проведения возврата.     </t>
    </r>
    <r>
      <rPr>
        <b/>
        <sz val="10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</si>
  <si>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·       Срок предоставления образцов: не позднее даты окончания срока подачи Заявок.</t>
  </si>
  <si>
    <r>
      <t>R</t>
    </r>
    <r>
      <rPr>
        <b/>
        <vertAlign val="subscript"/>
        <sz val="10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 xml:space="preserve"> = (БKi * VKi) + (БPi * VPi), где  БPi = RSi + RTi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</si>
</sst>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bscript"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sz val="10"/>
      <color rgb="FF22222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top" wrapText="1"/>
    </xf>
    <xf numFmtId="49" fontId="6" fillId="3" borderId="1" xfId="0" applyNumberFormat="1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3" fontId="5" fillId="3" borderId="0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" fontId="1" fillId="0" borderId="0" xfId="0" applyNumberFormat="1" applyFont="1"/>
    <xf numFmtId="3" fontId="1" fillId="0" borderId="1" xfId="0" applyNumberFormat="1" applyFont="1" applyBorder="1"/>
    <xf numFmtId="3" fontId="1" fillId="0" borderId="0" xfId="0" applyNumberFormat="1" applyFont="1"/>
    <xf numFmtId="0" fontId="8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0" fillId="0" borderId="0" xfId="0" applyBorder="1"/>
    <xf numFmtId="1" fontId="0" fillId="5" borderId="1" xfId="0" applyNumberFormat="1" applyFill="1" applyBorder="1"/>
    <xf numFmtId="0" fontId="3" fillId="5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9" fontId="0" fillId="0" borderId="0" xfId="0" applyNumberFormat="1"/>
    <xf numFmtId="0" fontId="3" fillId="2" borderId="1" xfId="0" applyFont="1" applyFill="1" applyBorder="1" applyAlignment="1">
      <alignment horizontal="left" vertical="top" wrapText="1"/>
    </xf>
    <xf numFmtId="1" fontId="0" fillId="0" borderId="0" xfId="0" applyNumberFormat="1" applyAlignment="1"/>
    <xf numFmtId="0" fontId="3" fillId="3" borderId="1" xfId="0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left" vertical="center" wrapText="1"/>
    </xf>
    <xf numFmtId="164" fontId="6" fillId="3" borderId="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6" fillId="3" borderId="4" xfId="0" applyNumberFormat="1" applyFont="1" applyFill="1" applyBorder="1" applyAlignment="1">
      <alignment horizontal="left" vertical="top" wrapText="1"/>
    </xf>
    <xf numFmtId="164" fontId="6" fillId="3" borderId="7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6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9" fontId="3" fillId="3" borderId="10" xfId="0" applyNumberFormat="1" applyFont="1" applyFill="1" applyBorder="1" applyAlignment="1">
      <alignment horizontal="center" vertical="center" wrapText="1"/>
    </xf>
    <xf numFmtId="9" fontId="3" fillId="3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4;/&#1054;&#1047;/&#1047;&#1072;&#1082;&#1091;&#1087;&#1082;&#1080;%20&#1086;&#1073;&#1097;&#1077;&#1089;&#1090;&#1074;&#1072;%20&#1087;&#1086;%20&#1060;&#1047;%20223/2020/1%20&#1044;&#1086;&#1082;&#1091;&#1084;&#1077;&#1085;&#1090;&#1072;&#1094;&#1080;&#1103;%20&#1087;&#1086;%20&#1079;&#1072;&#1082;&#1091;&#1087;&#1082;&#1072;&#1084;%202020/7%20&#1048;&#1102;&#1083;&#1100;/&#1050;&#1044;%20&#1040;&#1075;&#1072;&#1084;&#1086;&#1074;&#1072;_&#1055;&#1050;&#1054;%20&#1089;&#1091;&#1074;&#1077;&#1085;&#1080;&#1088;&#1082;&#1072;_4339/2_&#1047;&#1044;/&#1042;&#1077;&#1088;&#1089;&#1080;&#1080;%20&#1047;&#1044;/&#1055;&#1088;&#1080;&#1083;&#1086;&#1078;&#1077;&#1085;&#1080;&#1077;%20&#8470;%202.%20&#1054;&#1094;&#1077;&#1085;&#1082;&#1072;%20&#1050;&#1072;&#1095;&#1077;&#1089;&#1090;&#1074;&#1086;%20&#1087;&#1088;&#1086;&#1088;&#1072;&#1073;&#1086;&#1090;&#1082;&#1080;%20&#1090;&#1077;&#1089;&#1090;&#1086;&#1074;&#1086;&#1075;&#1086;%20&#1079;&#1072;&#1076;&#1072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Кi_Оценка тестовых образцов"/>
      <sheetName val="Ri _ Рейтинг Заявок"/>
    </sheetNames>
    <sheetDataSet>
      <sheetData sheetId="0"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opLeftCell="A22" zoomScale="115" zoomScaleNormal="115" workbookViewId="0">
      <selection activeCell="B27" sqref="B27:Z27"/>
    </sheetView>
  </sheetViews>
  <sheetFormatPr defaultColWidth="9.140625" defaultRowHeight="12.75" x14ac:dyDescent="0.2"/>
  <cols>
    <col min="1" max="1" width="4.28515625" style="16" customWidth="1"/>
    <col min="2" max="2" width="36.7109375" style="16" customWidth="1"/>
    <col min="3" max="3" width="12.7109375" style="16" customWidth="1"/>
    <col min="4" max="8" width="4.7109375" style="16" customWidth="1"/>
    <col min="9" max="9" width="12.7109375" style="16" customWidth="1"/>
    <col min="10" max="14" width="4.7109375" style="16" customWidth="1"/>
    <col min="15" max="15" width="12.7109375" style="16" customWidth="1"/>
    <col min="16" max="20" width="4.7109375" style="16" customWidth="1"/>
    <col min="21" max="21" width="12.7109375" style="16" customWidth="1"/>
    <col min="22" max="26" width="4.7109375" style="16" customWidth="1"/>
    <col min="27" max="16384" width="9.140625" style="16"/>
  </cols>
  <sheetData>
    <row r="1" spans="1:26" ht="39.75" customHeight="1" x14ac:dyDescent="0.2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23.25" customHeight="1" x14ac:dyDescent="0.2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51" x14ac:dyDescent="0.2">
      <c r="A3" s="15" t="s">
        <v>7</v>
      </c>
      <c r="B3" s="7" t="s">
        <v>17</v>
      </c>
      <c r="C3" s="25" t="s">
        <v>37</v>
      </c>
      <c r="D3" s="24" t="s">
        <v>18</v>
      </c>
      <c r="E3" s="24" t="s">
        <v>19</v>
      </c>
      <c r="F3" s="24" t="s">
        <v>20</v>
      </c>
      <c r="G3" s="24" t="s">
        <v>21</v>
      </c>
      <c r="H3" s="24" t="s">
        <v>22</v>
      </c>
      <c r="I3" s="26" t="s">
        <v>37</v>
      </c>
      <c r="J3" s="24" t="s">
        <v>18</v>
      </c>
      <c r="K3" s="24" t="s">
        <v>19</v>
      </c>
      <c r="L3" s="24" t="s">
        <v>20</v>
      </c>
      <c r="M3" s="24" t="s">
        <v>21</v>
      </c>
      <c r="N3" s="24" t="s">
        <v>22</v>
      </c>
      <c r="O3" s="27" t="s">
        <v>37</v>
      </c>
      <c r="P3" s="24" t="s">
        <v>18</v>
      </c>
      <c r="Q3" s="24" t="s">
        <v>19</v>
      </c>
      <c r="R3" s="24" t="s">
        <v>20</v>
      </c>
      <c r="S3" s="24" t="s">
        <v>21</v>
      </c>
      <c r="T3" s="24" t="s">
        <v>22</v>
      </c>
      <c r="U3" s="28" t="s">
        <v>37</v>
      </c>
      <c r="V3" s="24" t="s">
        <v>18</v>
      </c>
      <c r="W3" s="24" t="s">
        <v>19</v>
      </c>
      <c r="X3" s="24" t="s">
        <v>20</v>
      </c>
      <c r="Y3" s="24" t="s">
        <v>21</v>
      </c>
      <c r="Z3" s="24" t="s">
        <v>22</v>
      </c>
    </row>
    <row r="4" spans="1:26" ht="50.25" customHeight="1" x14ac:dyDescent="0.2">
      <c r="A4" s="6"/>
      <c r="B4" s="58" t="s">
        <v>11</v>
      </c>
      <c r="C4" s="55" t="s">
        <v>48</v>
      </c>
      <c r="D4" s="56"/>
      <c r="E4" s="56"/>
      <c r="F4" s="56"/>
      <c r="G4" s="56"/>
      <c r="H4" s="57"/>
      <c r="I4" s="55" t="s">
        <v>49</v>
      </c>
      <c r="J4" s="64"/>
      <c r="K4" s="64"/>
      <c r="L4" s="64"/>
      <c r="M4" s="64"/>
      <c r="N4" s="65"/>
      <c r="O4" s="55" t="s">
        <v>50</v>
      </c>
      <c r="P4" s="56"/>
      <c r="Q4" s="56"/>
      <c r="R4" s="56"/>
      <c r="S4" s="56"/>
      <c r="T4" s="57"/>
      <c r="U4" s="55" t="s">
        <v>51</v>
      </c>
      <c r="V4" s="56"/>
      <c r="W4" s="56"/>
      <c r="X4" s="56"/>
      <c r="Y4" s="56"/>
      <c r="Z4" s="57"/>
    </row>
    <row r="5" spans="1:26" ht="312.75" customHeight="1" x14ac:dyDescent="0.2">
      <c r="A5" s="6"/>
      <c r="B5" s="59"/>
      <c r="C5" s="55" t="s">
        <v>55</v>
      </c>
      <c r="D5" s="56"/>
      <c r="E5" s="56"/>
      <c r="F5" s="56"/>
      <c r="G5" s="56"/>
      <c r="H5" s="57"/>
      <c r="I5" s="55" t="s">
        <v>54</v>
      </c>
      <c r="J5" s="64"/>
      <c r="K5" s="64"/>
      <c r="L5" s="64"/>
      <c r="M5" s="64"/>
      <c r="N5" s="65"/>
      <c r="O5" s="55" t="s">
        <v>52</v>
      </c>
      <c r="P5" s="56"/>
      <c r="Q5" s="56"/>
      <c r="R5" s="56"/>
      <c r="S5" s="56"/>
      <c r="T5" s="57"/>
      <c r="U5" s="55" t="s">
        <v>53</v>
      </c>
      <c r="V5" s="56"/>
      <c r="W5" s="56"/>
      <c r="X5" s="56"/>
      <c r="Y5" s="56"/>
      <c r="Z5" s="57"/>
    </row>
    <row r="6" spans="1:26" ht="15" customHeight="1" x14ac:dyDescent="0.2">
      <c r="A6" s="17"/>
      <c r="B6" s="29" t="s">
        <v>38</v>
      </c>
      <c r="C6" s="49" t="s">
        <v>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51" x14ac:dyDescent="0.2">
      <c r="A7" s="63"/>
      <c r="B7" s="3" t="s">
        <v>32</v>
      </c>
      <c r="C7" s="8" t="s">
        <v>56</v>
      </c>
      <c r="D7" s="4"/>
      <c r="E7" s="5"/>
      <c r="F7" s="4"/>
      <c r="G7" s="18"/>
      <c r="H7" s="18"/>
      <c r="I7" s="8" t="s">
        <v>56</v>
      </c>
      <c r="J7" s="4"/>
      <c r="K7" s="5"/>
      <c r="L7" s="4"/>
      <c r="M7" s="18"/>
      <c r="N7" s="18"/>
      <c r="O7" s="8" t="s">
        <v>23</v>
      </c>
      <c r="P7" s="4"/>
      <c r="Q7" s="5"/>
      <c r="R7" s="4"/>
      <c r="S7" s="18"/>
      <c r="T7" s="18"/>
      <c r="U7" s="8" t="s">
        <v>56</v>
      </c>
      <c r="V7" s="4"/>
      <c r="W7" s="5"/>
      <c r="X7" s="4"/>
      <c r="Y7" s="18"/>
      <c r="Z7" s="18"/>
    </row>
    <row r="8" spans="1:26" ht="16.149999999999999" customHeight="1" x14ac:dyDescent="0.2">
      <c r="A8" s="63"/>
      <c r="B8" s="9" t="s">
        <v>1</v>
      </c>
      <c r="C8" s="2" t="s">
        <v>3</v>
      </c>
      <c r="D8" s="11">
        <f>SUM(D7:D7)</f>
        <v>0</v>
      </c>
      <c r="E8" s="11">
        <f>SUM(E7:E7)</f>
        <v>0</v>
      </c>
      <c r="F8" s="11">
        <f>SUM(F7:F7)</f>
        <v>0</v>
      </c>
      <c r="G8" s="11">
        <f>SUM(G7:G7)</f>
        <v>0</v>
      </c>
      <c r="H8" s="11">
        <f>SUM(H7:H7)</f>
        <v>0</v>
      </c>
      <c r="I8" s="2" t="s">
        <v>3</v>
      </c>
      <c r="J8" s="11">
        <f>SUM(J7:J7)</f>
        <v>0</v>
      </c>
      <c r="K8" s="11">
        <f>SUM(K7:K7)</f>
        <v>0</v>
      </c>
      <c r="L8" s="11">
        <f>SUM(L7:L7)</f>
        <v>0</v>
      </c>
      <c r="M8" s="11">
        <f>SUM(M7:M7)</f>
        <v>0</v>
      </c>
      <c r="N8" s="11">
        <f>SUM(N7:N7)</f>
        <v>0</v>
      </c>
      <c r="O8" s="2" t="s">
        <v>3</v>
      </c>
      <c r="P8" s="11">
        <f>SUM(P7:P7)</f>
        <v>0</v>
      </c>
      <c r="Q8" s="11">
        <f>SUM(Q7:Q7)</f>
        <v>0</v>
      </c>
      <c r="R8" s="11">
        <f>SUM(R7:R7)</f>
        <v>0</v>
      </c>
      <c r="S8" s="11">
        <f>SUM(S7:S7)</f>
        <v>0</v>
      </c>
      <c r="T8" s="11">
        <f>SUM(T7:T7)</f>
        <v>0</v>
      </c>
      <c r="U8" s="2" t="s">
        <v>3</v>
      </c>
      <c r="V8" s="11">
        <f>SUM(V7:V7)</f>
        <v>0</v>
      </c>
      <c r="W8" s="11">
        <f>SUM(W7:W7)</f>
        <v>0</v>
      </c>
      <c r="X8" s="11">
        <f>SUM(X7:X7)</f>
        <v>0</v>
      </c>
      <c r="Y8" s="11">
        <f>SUM(Y7:Y7)</f>
        <v>0</v>
      </c>
      <c r="Z8" s="11">
        <f>SUM(Z7:Z7)</f>
        <v>0</v>
      </c>
    </row>
    <row r="9" spans="1:26" ht="14.45" customHeight="1" x14ac:dyDescent="0.2">
      <c r="A9" s="17"/>
      <c r="B9" s="30" t="s">
        <v>39</v>
      </c>
      <c r="C9" s="49" t="s">
        <v>9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63" customHeight="1" x14ac:dyDescent="0.2">
      <c r="A10" s="63"/>
      <c r="B10" s="3" t="s">
        <v>33</v>
      </c>
      <c r="C10" s="8" t="s">
        <v>56</v>
      </c>
      <c r="D10" s="4"/>
      <c r="E10" s="5"/>
      <c r="F10" s="4"/>
      <c r="G10" s="18"/>
      <c r="H10" s="18"/>
      <c r="I10" s="8" t="s">
        <v>56</v>
      </c>
      <c r="J10" s="4"/>
      <c r="K10" s="5"/>
      <c r="L10" s="4"/>
      <c r="M10" s="18"/>
      <c r="N10" s="18"/>
      <c r="O10" s="8" t="s">
        <v>23</v>
      </c>
      <c r="P10" s="4"/>
      <c r="Q10" s="5"/>
      <c r="R10" s="4"/>
      <c r="S10" s="18"/>
      <c r="T10" s="18"/>
      <c r="U10" s="8" t="s">
        <v>56</v>
      </c>
      <c r="V10" s="4"/>
      <c r="W10" s="5"/>
      <c r="X10" s="4"/>
      <c r="Y10" s="18"/>
      <c r="Z10" s="18"/>
    </row>
    <row r="11" spans="1:26" ht="15.6" customHeight="1" x14ac:dyDescent="0.2">
      <c r="A11" s="63"/>
      <c r="B11" s="9" t="s">
        <v>1</v>
      </c>
      <c r="C11" s="2" t="s">
        <v>2</v>
      </c>
      <c r="D11" s="2">
        <f>SUM(D10:D10)</f>
        <v>0</v>
      </c>
      <c r="E11" s="11">
        <f>SUM(E10:E10)</f>
        <v>0</v>
      </c>
      <c r="F11" s="11">
        <f>SUM(F10:F10)</f>
        <v>0</v>
      </c>
      <c r="G11" s="11">
        <f>SUM(G10:G10)</f>
        <v>0</v>
      </c>
      <c r="H11" s="11">
        <f>SUM(H10:H10)</f>
        <v>0</v>
      </c>
      <c r="I11" s="2" t="s">
        <v>2</v>
      </c>
      <c r="J11" s="2">
        <f>SUM(J10:J10)</f>
        <v>0</v>
      </c>
      <c r="K11" s="11">
        <f>SUM(K10:K10)</f>
        <v>0</v>
      </c>
      <c r="L11" s="11">
        <f>SUM(L10:L10)</f>
        <v>0</v>
      </c>
      <c r="M11" s="11">
        <f>SUM(M10:M10)</f>
        <v>0</v>
      </c>
      <c r="N11" s="11">
        <f>SUM(N10:N10)</f>
        <v>0</v>
      </c>
      <c r="O11" s="2" t="s">
        <v>2</v>
      </c>
      <c r="P11" s="2">
        <f>SUM(P10:P10)</f>
        <v>0</v>
      </c>
      <c r="Q11" s="11">
        <f>SUM(Q10:Q10)</f>
        <v>0</v>
      </c>
      <c r="R11" s="11">
        <f>SUM(R10:R10)</f>
        <v>0</v>
      </c>
      <c r="S11" s="11">
        <f>SUM(S10:S10)</f>
        <v>0</v>
      </c>
      <c r="T11" s="11">
        <f>SUM(T10:T10)</f>
        <v>0</v>
      </c>
      <c r="U11" s="2" t="s">
        <v>2</v>
      </c>
      <c r="V11" s="2">
        <f>SUM(V10:V10)</f>
        <v>0</v>
      </c>
      <c r="W11" s="11">
        <f>SUM(W10:W10)</f>
        <v>0</v>
      </c>
      <c r="X11" s="11">
        <f>SUM(X10:X10)</f>
        <v>0</v>
      </c>
      <c r="Y11" s="11">
        <f>SUM(Y10:Y10)</f>
        <v>0</v>
      </c>
      <c r="Z11" s="11">
        <f>SUM(Z10:Z10)</f>
        <v>0</v>
      </c>
    </row>
    <row r="12" spans="1:26" ht="14.45" customHeight="1" x14ac:dyDescent="0.2">
      <c r="A12" s="10"/>
      <c r="B12" s="31" t="s">
        <v>40</v>
      </c>
      <c r="C12" s="49" t="s">
        <v>9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76.5" x14ac:dyDescent="0.2">
      <c r="A13" s="63"/>
      <c r="B13" s="3" t="s">
        <v>34</v>
      </c>
      <c r="C13" s="8" t="s">
        <v>56</v>
      </c>
      <c r="D13" s="4"/>
      <c r="E13" s="5"/>
      <c r="F13" s="4"/>
      <c r="G13" s="18"/>
      <c r="H13" s="18"/>
      <c r="I13" s="8" t="s">
        <v>56</v>
      </c>
      <c r="J13" s="4"/>
      <c r="K13" s="5"/>
      <c r="L13" s="4"/>
      <c r="M13" s="18"/>
      <c r="N13" s="18"/>
      <c r="O13" s="8" t="s">
        <v>23</v>
      </c>
      <c r="P13" s="4"/>
      <c r="Q13" s="5"/>
      <c r="R13" s="4"/>
      <c r="S13" s="18"/>
      <c r="T13" s="18"/>
      <c r="U13" s="8" t="s">
        <v>56</v>
      </c>
      <c r="V13" s="4"/>
      <c r="W13" s="5"/>
      <c r="X13" s="4"/>
      <c r="Y13" s="18"/>
      <c r="Z13" s="18"/>
    </row>
    <row r="14" spans="1:26" ht="13.9" customHeight="1" x14ac:dyDescent="0.2">
      <c r="A14" s="63"/>
      <c r="B14" s="9" t="s">
        <v>1</v>
      </c>
      <c r="C14" s="2" t="s">
        <v>2</v>
      </c>
      <c r="D14" s="2">
        <f>SUM(D13:D13)</f>
        <v>0</v>
      </c>
      <c r="E14" s="11">
        <f>SUM(E13:E13)</f>
        <v>0</v>
      </c>
      <c r="F14" s="11">
        <f>SUM(F13:F13)</f>
        <v>0</v>
      </c>
      <c r="G14" s="11">
        <f>SUM(G13:G13)</f>
        <v>0</v>
      </c>
      <c r="H14" s="11">
        <f>SUM(H13:H13)</f>
        <v>0</v>
      </c>
      <c r="I14" s="2" t="s">
        <v>2</v>
      </c>
      <c r="J14" s="2">
        <f>SUM(J13:J13)</f>
        <v>0</v>
      </c>
      <c r="K14" s="11">
        <f>SUM(K13:K13)</f>
        <v>0</v>
      </c>
      <c r="L14" s="11">
        <f>SUM(L13:L13)</f>
        <v>0</v>
      </c>
      <c r="M14" s="11">
        <f>SUM(M13:M13)</f>
        <v>0</v>
      </c>
      <c r="N14" s="11">
        <f>SUM(N13:N13)</f>
        <v>0</v>
      </c>
      <c r="O14" s="2" t="s">
        <v>2</v>
      </c>
      <c r="P14" s="2">
        <f>SUM(P13:P13)</f>
        <v>0</v>
      </c>
      <c r="Q14" s="11">
        <f>SUM(Q13:Q13)</f>
        <v>0</v>
      </c>
      <c r="R14" s="11">
        <f>SUM(R13:R13)</f>
        <v>0</v>
      </c>
      <c r="S14" s="11">
        <f>SUM(S13:S13)</f>
        <v>0</v>
      </c>
      <c r="T14" s="11">
        <f>SUM(T13:T13)</f>
        <v>0</v>
      </c>
      <c r="U14" s="2" t="s">
        <v>2</v>
      </c>
      <c r="V14" s="2">
        <f>SUM(V13:V13)</f>
        <v>0</v>
      </c>
      <c r="W14" s="11">
        <f>SUM(W13:W13)</f>
        <v>0</v>
      </c>
      <c r="X14" s="11">
        <f>SUM(X13:X13)</f>
        <v>0</v>
      </c>
      <c r="Y14" s="11">
        <f>SUM(Y13:Y13)</f>
        <v>0</v>
      </c>
      <c r="Z14" s="11">
        <f>SUM(Z13:Z13)</f>
        <v>0</v>
      </c>
    </row>
    <row r="15" spans="1:26" ht="14.45" customHeight="1" x14ac:dyDescent="0.2">
      <c r="A15" s="10"/>
      <c r="B15" s="46" t="s">
        <v>41</v>
      </c>
      <c r="C15" s="53" t="s">
        <v>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01.25" customHeight="1" x14ac:dyDescent="0.2">
      <c r="A16" s="63"/>
      <c r="B16" s="3" t="s">
        <v>35</v>
      </c>
      <c r="C16" s="8" t="s">
        <v>56</v>
      </c>
      <c r="D16" s="4"/>
      <c r="E16" s="5"/>
      <c r="F16" s="4"/>
      <c r="G16" s="18"/>
      <c r="H16" s="18"/>
      <c r="I16" s="8" t="s">
        <v>56</v>
      </c>
      <c r="J16" s="4"/>
      <c r="K16" s="5"/>
      <c r="L16" s="4"/>
      <c r="M16" s="18"/>
      <c r="N16" s="18"/>
      <c r="O16" s="8" t="s">
        <v>23</v>
      </c>
      <c r="P16" s="4"/>
      <c r="Q16" s="5"/>
      <c r="R16" s="4"/>
      <c r="S16" s="18"/>
      <c r="T16" s="18"/>
      <c r="U16" s="8" t="s">
        <v>56</v>
      </c>
      <c r="V16" s="4"/>
      <c r="W16" s="5"/>
      <c r="X16" s="4"/>
      <c r="Y16" s="18"/>
      <c r="Z16" s="18"/>
    </row>
    <row r="17" spans="1:26" ht="15.6" customHeight="1" x14ac:dyDescent="0.2">
      <c r="A17" s="63"/>
      <c r="B17" s="9" t="s">
        <v>1</v>
      </c>
      <c r="C17" s="2" t="s">
        <v>2</v>
      </c>
      <c r="D17" s="2">
        <f>SUM(D16:D16)</f>
        <v>0</v>
      </c>
      <c r="E17" s="11">
        <f>SUM(E16:E16)</f>
        <v>0</v>
      </c>
      <c r="F17" s="11">
        <f>SUM(F16:F16)</f>
        <v>0</v>
      </c>
      <c r="G17" s="11">
        <f>SUM(G16:G16)</f>
        <v>0</v>
      </c>
      <c r="H17" s="11">
        <f>SUM(H16:H16)</f>
        <v>0</v>
      </c>
      <c r="I17" s="2" t="s">
        <v>2</v>
      </c>
      <c r="J17" s="2">
        <f>SUM(J16:J16)</f>
        <v>0</v>
      </c>
      <c r="K17" s="11">
        <f>SUM(K16:K16)</f>
        <v>0</v>
      </c>
      <c r="L17" s="11">
        <f>SUM(L16:L16)</f>
        <v>0</v>
      </c>
      <c r="M17" s="11">
        <f>SUM(M16:M16)</f>
        <v>0</v>
      </c>
      <c r="N17" s="11">
        <f>SUM(N16:N16)</f>
        <v>0</v>
      </c>
      <c r="O17" s="2" t="s">
        <v>2</v>
      </c>
      <c r="P17" s="2">
        <f>SUM(P16:P16)</f>
        <v>0</v>
      </c>
      <c r="Q17" s="11">
        <f>SUM(Q16:Q16)</f>
        <v>0</v>
      </c>
      <c r="R17" s="11">
        <f>SUM(R16:R16)</f>
        <v>0</v>
      </c>
      <c r="S17" s="11">
        <f>SUM(S16:S16)</f>
        <v>0</v>
      </c>
      <c r="T17" s="11">
        <f>SUM(T16:T16)</f>
        <v>0</v>
      </c>
      <c r="U17" s="2" t="s">
        <v>2</v>
      </c>
      <c r="V17" s="2">
        <f>SUM(V16:V16)</f>
        <v>0</v>
      </c>
      <c r="W17" s="11">
        <f>SUM(W16:W16)</f>
        <v>0</v>
      </c>
      <c r="X17" s="11">
        <f>SUM(X16:X16)</f>
        <v>0</v>
      </c>
      <c r="Y17" s="11">
        <f>SUM(Y16:Y16)</f>
        <v>0</v>
      </c>
      <c r="Z17" s="11">
        <f>SUM(Z16:Z16)</f>
        <v>0</v>
      </c>
    </row>
    <row r="18" spans="1:26" ht="16.5" customHeight="1" x14ac:dyDescent="0.2">
      <c r="A18" s="12"/>
      <c r="B18" s="14" t="s">
        <v>10</v>
      </c>
      <c r="C18" s="13"/>
      <c r="D18" s="13">
        <f>D8+D11+D14+D17</f>
        <v>0</v>
      </c>
      <c r="E18" s="13">
        <f>E8+E11+E14+E17</f>
        <v>0</v>
      </c>
      <c r="F18" s="13">
        <f>F8+F11+F14+F17</f>
        <v>0</v>
      </c>
      <c r="G18" s="13">
        <f>G8+G11+G14+G17</f>
        <v>0</v>
      </c>
      <c r="H18" s="13">
        <f>H8+H11+H14+H17</f>
        <v>0</v>
      </c>
      <c r="I18" s="13"/>
      <c r="J18" s="13">
        <f>J8+J11+J14+J17</f>
        <v>0</v>
      </c>
      <c r="K18" s="13">
        <f>K8+K11+K14+K17</f>
        <v>0</v>
      </c>
      <c r="L18" s="13">
        <f>L8+L11+L14+L17</f>
        <v>0</v>
      </c>
      <c r="M18" s="13">
        <f>M8+M11+M14+M17</f>
        <v>0</v>
      </c>
      <c r="N18" s="13">
        <f>N8+N11+N14+N17</f>
        <v>0</v>
      </c>
      <c r="O18" s="13"/>
      <c r="P18" s="13">
        <f>P8+P11+P14+P17</f>
        <v>0</v>
      </c>
      <c r="Q18" s="13">
        <f>Q8+Q11+Q14+Q17</f>
        <v>0</v>
      </c>
      <c r="R18" s="13">
        <f>R8+R11+R14+R17</f>
        <v>0</v>
      </c>
      <c r="S18" s="13">
        <f>S8+S11+S14+S17</f>
        <v>0</v>
      </c>
      <c r="T18" s="13">
        <f>T8+T11+T14+T17</f>
        <v>0</v>
      </c>
      <c r="U18" s="13"/>
      <c r="V18" s="13">
        <f>V8+V11+V14+V17</f>
        <v>0</v>
      </c>
      <c r="W18" s="13">
        <f>W8+W11+W14+W17</f>
        <v>0</v>
      </c>
      <c r="X18" s="13">
        <f>X8+X11+X14+X17</f>
        <v>0</v>
      </c>
      <c r="Y18" s="13">
        <f>Y8+Y11+Y14+Y17</f>
        <v>0</v>
      </c>
      <c r="Z18" s="13">
        <f>Z8+Z11+Z14+Z17</f>
        <v>0</v>
      </c>
    </row>
    <row r="19" spans="1:26" x14ac:dyDescent="0.2">
      <c r="D19" s="16" t="s">
        <v>1</v>
      </c>
      <c r="J19" s="20"/>
    </row>
    <row r="20" spans="1:26" x14ac:dyDescent="0.2">
      <c r="B20" s="1" t="s">
        <v>18</v>
      </c>
      <c r="C20" s="19"/>
      <c r="D20" s="21">
        <f>D18+J18+P18+V18</f>
        <v>0</v>
      </c>
      <c r="J20" s="20"/>
    </row>
    <row r="21" spans="1:26" x14ac:dyDescent="0.2">
      <c r="B21" s="1" t="s">
        <v>19</v>
      </c>
      <c r="C21" s="19"/>
      <c r="D21" s="21">
        <f>E18+K18+Q18+W18</f>
        <v>0</v>
      </c>
      <c r="J21" s="20"/>
    </row>
    <row r="22" spans="1:26" x14ac:dyDescent="0.2">
      <c r="B22" s="1" t="s">
        <v>20</v>
      </c>
      <c r="C22" s="19"/>
      <c r="D22" s="21">
        <f>F18+L18+R18+X18</f>
        <v>0</v>
      </c>
      <c r="J22" s="20"/>
    </row>
    <row r="23" spans="1:26" x14ac:dyDescent="0.2">
      <c r="B23" s="1" t="s">
        <v>21</v>
      </c>
      <c r="C23" s="19"/>
      <c r="D23" s="21">
        <f>G18+M18+S18+Y18</f>
        <v>0</v>
      </c>
      <c r="J23" s="20"/>
    </row>
    <row r="24" spans="1:26" x14ac:dyDescent="0.2">
      <c r="B24" s="1" t="s">
        <v>22</v>
      </c>
      <c r="C24" s="19"/>
      <c r="D24" s="21">
        <f>H18+N18+T18+Z18</f>
        <v>0</v>
      </c>
      <c r="J24" s="20"/>
    </row>
    <row r="25" spans="1:26" x14ac:dyDescent="0.2">
      <c r="D25" s="22"/>
      <c r="J25" s="20"/>
    </row>
    <row r="26" spans="1:26" x14ac:dyDescent="0.2">
      <c r="D26" s="22"/>
      <c r="J26" s="20"/>
    </row>
    <row r="27" spans="1:26" ht="25.5" customHeight="1" x14ac:dyDescent="0.2">
      <c r="B27" s="52" t="s">
        <v>24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49.5" customHeight="1" x14ac:dyDescent="0.2">
      <c r="B28" s="51" t="s">
        <v>57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78.75" customHeight="1" x14ac:dyDescent="0.2">
      <c r="B29" s="52" t="s">
        <v>36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64.25" customHeight="1" x14ac:dyDescent="0.2">
      <c r="B30" s="52" t="s">
        <v>58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x14ac:dyDescent="0.2">
      <c r="B31" s="62" t="s">
        <v>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x14ac:dyDescent="0.2">
      <c r="B32" s="61" t="s">
        <v>25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">
      <c r="B33" s="61" t="s">
        <v>26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2:26" ht="20.25" customHeight="1" x14ac:dyDescent="0.2">
      <c r="B34" s="61" t="s">
        <v>59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8" spans="2:26" x14ac:dyDescent="0.2">
      <c r="B38" s="23"/>
    </row>
    <row r="39" spans="2:26" x14ac:dyDescent="0.2">
      <c r="B39" s="23"/>
    </row>
    <row r="40" spans="2:26" x14ac:dyDescent="0.2">
      <c r="B40" s="23"/>
    </row>
    <row r="41" spans="2:26" x14ac:dyDescent="0.2">
      <c r="B41" s="23"/>
    </row>
    <row r="42" spans="2:26" x14ac:dyDescent="0.2">
      <c r="B42" s="23"/>
    </row>
    <row r="43" spans="2:26" x14ac:dyDescent="0.2">
      <c r="B43" s="23"/>
    </row>
    <row r="44" spans="2:26" x14ac:dyDescent="0.2">
      <c r="B44" s="23"/>
    </row>
    <row r="45" spans="2:26" x14ac:dyDescent="0.2">
      <c r="B45" s="23"/>
    </row>
    <row r="46" spans="2:26" x14ac:dyDescent="0.2">
      <c r="B46" s="23"/>
    </row>
    <row r="47" spans="2:26" x14ac:dyDescent="0.2">
      <c r="B47" s="23"/>
    </row>
    <row r="48" spans="2:26" x14ac:dyDescent="0.2">
      <c r="B48" s="23"/>
    </row>
    <row r="49" spans="2:2" x14ac:dyDescent="0.2">
      <c r="B49" s="23"/>
    </row>
  </sheetData>
  <mergeCells count="27">
    <mergeCell ref="A7:A8"/>
    <mergeCell ref="I4:N4"/>
    <mergeCell ref="O4:T4"/>
    <mergeCell ref="C5:H5"/>
    <mergeCell ref="I5:N5"/>
    <mergeCell ref="B34:Z34"/>
    <mergeCell ref="B29:Z29"/>
    <mergeCell ref="B30:Z30"/>
    <mergeCell ref="B31:Z31"/>
    <mergeCell ref="B32:Z32"/>
    <mergeCell ref="B33:Z33"/>
    <mergeCell ref="A1:Z1"/>
    <mergeCell ref="C6:Z6"/>
    <mergeCell ref="B28:Z28"/>
    <mergeCell ref="B27:Z27"/>
    <mergeCell ref="C9:Z9"/>
    <mergeCell ref="C12:Z12"/>
    <mergeCell ref="C15:Z15"/>
    <mergeCell ref="O5:T5"/>
    <mergeCell ref="U5:Z5"/>
    <mergeCell ref="B4:B5"/>
    <mergeCell ref="C4:H4"/>
    <mergeCell ref="U4:Z4"/>
    <mergeCell ref="A2:Z2"/>
    <mergeCell ref="A16:A17"/>
    <mergeCell ref="A13:A14"/>
    <mergeCell ref="A10:A11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K13" sqref="K13"/>
    </sheetView>
  </sheetViews>
  <sheetFormatPr defaultRowHeight="15" outlineLevelCol="1" x14ac:dyDescent="0.25"/>
  <cols>
    <col min="1" max="7" width="13.7109375" style="32" customWidth="1"/>
    <col min="8" max="13" width="13.7109375" style="32" customWidth="1" outlineLevel="1"/>
    <col min="14" max="16384" width="9.140625" style="32"/>
  </cols>
  <sheetData>
    <row r="1" spans="1:14" ht="21.75" customHeight="1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x14ac:dyDescent="0.25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x14ac:dyDescent="0.25">
      <c r="A3" s="68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ht="76.5" customHeight="1" x14ac:dyDescent="0.25">
      <c r="A4" s="69" t="s">
        <v>0</v>
      </c>
      <c r="B4" s="71" t="s">
        <v>27</v>
      </c>
      <c r="C4" s="44" t="s">
        <v>5</v>
      </c>
      <c r="D4" s="73" t="s">
        <v>28</v>
      </c>
      <c r="E4" s="71" t="s">
        <v>44</v>
      </c>
      <c r="F4" s="44" t="s">
        <v>13</v>
      </c>
      <c r="G4" s="73" t="s">
        <v>29</v>
      </c>
      <c r="H4" s="75" t="s">
        <v>14</v>
      </c>
      <c r="I4" s="34" t="s">
        <v>15</v>
      </c>
      <c r="J4" s="77" t="s">
        <v>45</v>
      </c>
      <c r="K4" s="75" t="s">
        <v>30</v>
      </c>
      <c r="L4" s="34" t="s">
        <v>16</v>
      </c>
      <c r="M4" s="77" t="s">
        <v>46</v>
      </c>
    </row>
    <row r="5" spans="1:14" ht="82.5" customHeight="1" x14ac:dyDescent="0.25">
      <c r="A5" s="70"/>
      <c r="B5" s="72"/>
      <c r="C5" s="82">
        <v>0.8</v>
      </c>
      <c r="D5" s="74"/>
      <c r="E5" s="72"/>
      <c r="F5" s="82">
        <v>0.2</v>
      </c>
      <c r="G5" s="74"/>
      <c r="H5" s="76"/>
      <c r="I5" s="82">
        <v>0.5</v>
      </c>
      <c r="J5" s="78"/>
      <c r="K5" s="76"/>
      <c r="L5" s="82">
        <v>0.5</v>
      </c>
      <c r="M5" s="78"/>
    </row>
    <row r="6" spans="1:14" s="33" customFormat="1" x14ac:dyDescent="0.25">
      <c r="A6" s="36" t="s">
        <v>18</v>
      </c>
      <c r="B6" s="35">
        <f>'[1]БКi_Оценка тестовых образцов'!D20</f>
        <v>0</v>
      </c>
      <c r="C6" s="83"/>
      <c r="D6" s="37">
        <f>B6*C5</f>
        <v>0</v>
      </c>
      <c r="E6" s="35">
        <f>J6+M6</f>
        <v>0</v>
      </c>
      <c r="F6" s="83"/>
      <c r="G6" s="37">
        <f>E6*F5</f>
        <v>0</v>
      </c>
      <c r="H6" s="35">
        <v>0</v>
      </c>
      <c r="I6" s="83"/>
      <c r="J6" s="47">
        <f>H6*I5</f>
        <v>0</v>
      </c>
      <c r="K6" s="35">
        <v>0</v>
      </c>
      <c r="L6" s="83"/>
      <c r="M6" s="47">
        <f>K6*L5</f>
        <v>0</v>
      </c>
      <c r="N6" s="45"/>
    </row>
    <row r="7" spans="1:14" s="33" customFormat="1" x14ac:dyDescent="0.25">
      <c r="A7" s="36" t="s">
        <v>19</v>
      </c>
      <c r="B7" s="35">
        <f>'[1]БКi_Оценка тестовых образцов'!D21</f>
        <v>0</v>
      </c>
      <c r="C7" s="83"/>
      <c r="D7" s="37">
        <f>B7*C5</f>
        <v>0</v>
      </c>
      <c r="E7" s="35">
        <f t="shared" ref="E7:E10" si="0">J7+M7</f>
        <v>0</v>
      </c>
      <c r="F7" s="83"/>
      <c r="G7" s="37">
        <f>E7*F5</f>
        <v>0</v>
      </c>
      <c r="H7" s="35">
        <v>0</v>
      </c>
      <c r="I7" s="83"/>
      <c r="J7" s="47">
        <f>H7*I5</f>
        <v>0</v>
      </c>
      <c r="K7" s="35">
        <v>0</v>
      </c>
      <c r="L7" s="83"/>
      <c r="M7" s="47">
        <f>K7*L5</f>
        <v>0</v>
      </c>
    </row>
    <row r="8" spans="1:14" s="33" customFormat="1" x14ac:dyDescent="0.25">
      <c r="A8" s="36" t="s">
        <v>20</v>
      </c>
      <c r="B8" s="35">
        <f>'[1]БКi_Оценка тестовых образцов'!D22</f>
        <v>0</v>
      </c>
      <c r="C8" s="83"/>
      <c r="D8" s="37">
        <f>B8*C5</f>
        <v>0</v>
      </c>
      <c r="E8" s="35">
        <f t="shared" si="0"/>
        <v>0</v>
      </c>
      <c r="F8" s="83"/>
      <c r="G8" s="37">
        <f>E8*F5</f>
        <v>0</v>
      </c>
      <c r="H8" s="35">
        <v>0</v>
      </c>
      <c r="I8" s="83"/>
      <c r="J8" s="47">
        <f>H8*I5</f>
        <v>0</v>
      </c>
      <c r="K8" s="35">
        <v>0</v>
      </c>
      <c r="L8" s="83"/>
      <c r="M8" s="47">
        <f>K8*L5</f>
        <v>0</v>
      </c>
    </row>
    <row r="9" spans="1:14" s="33" customFormat="1" x14ac:dyDescent="0.25">
      <c r="A9" s="36" t="s">
        <v>21</v>
      </c>
      <c r="B9" s="35">
        <f>'[1]БКi_Оценка тестовых образцов'!D23</f>
        <v>0</v>
      </c>
      <c r="C9" s="83"/>
      <c r="D9" s="37">
        <f>B9*C5</f>
        <v>0</v>
      </c>
      <c r="E9" s="35">
        <f t="shared" si="0"/>
        <v>0</v>
      </c>
      <c r="F9" s="83"/>
      <c r="G9" s="37">
        <f>E9*F5</f>
        <v>0</v>
      </c>
      <c r="H9" s="35">
        <v>0</v>
      </c>
      <c r="I9" s="83"/>
      <c r="J9" s="47">
        <f>H9*I5</f>
        <v>0</v>
      </c>
      <c r="K9" s="35">
        <v>0</v>
      </c>
      <c r="L9" s="83"/>
      <c r="M9" s="47">
        <f>K9*L5</f>
        <v>0</v>
      </c>
    </row>
    <row r="10" spans="1:14" s="33" customFormat="1" x14ac:dyDescent="0.25">
      <c r="A10" s="36" t="s">
        <v>22</v>
      </c>
      <c r="B10" s="35">
        <f>'[1]БКi_Оценка тестовых образцов'!D24</f>
        <v>0</v>
      </c>
      <c r="C10" s="84"/>
      <c r="D10" s="37">
        <f>B10*C5</f>
        <v>0</v>
      </c>
      <c r="E10" s="35">
        <f t="shared" si="0"/>
        <v>0</v>
      </c>
      <c r="F10" s="84"/>
      <c r="G10" s="37">
        <f>E10*F5</f>
        <v>0</v>
      </c>
      <c r="H10" s="35">
        <v>0</v>
      </c>
      <c r="I10" s="84"/>
      <c r="J10" s="47">
        <f>H10*I5</f>
        <v>0</v>
      </c>
      <c r="K10" s="35">
        <v>0</v>
      </c>
      <c r="L10" s="84"/>
      <c r="M10" s="47">
        <f>K10*L5</f>
        <v>0</v>
      </c>
    </row>
    <row r="11" spans="1:14" ht="16.5" customHeight="1" x14ac:dyDescent="0.25">
      <c r="A11" s="79" t="s">
        <v>31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4" x14ac:dyDescent="0.25">
      <c r="A12" s="80" t="s">
        <v>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4" ht="76.5" x14ac:dyDescent="0.25">
      <c r="A13" s="81" t="s">
        <v>0</v>
      </c>
      <c r="B13" s="40" t="s">
        <v>6</v>
      </c>
      <c r="L13" s="43"/>
    </row>
    <row r="14" spans="1:14" x14ac:dyDescent="0.25">
      <c r="A14" s="81"/>
      <c r="B14" s="41" t="s">
        <v>2</v>
      </c>
    </row>
    <row r="15" spans="1:14" x14ac:dyDescent="0.25">
      <c r="A15" s="36" t="s">
        <v>18</v>
      </c>
      <c r="B15" s="39">
        <f>'[1]БКi_Оценка тестовых образцов'!D20</f>
        <v>0</v>
      </c>
      <c r="E15" s="38"/>
      <c r="H15" s="38"/>
      <c r="K15" s="38"/>
    </row>
    <row r="16" spans="1:14" x14ac:dyDescent="0.25">
      <c r="A16" s="36" t="s">
        <v>19</v>
      </c>
      <c r="B16" s="39">
        <f>'[1]БКi_Оценка тестовых образцов'!D21</f>
        <v>0</v>
      </c>
      <c r="E16" s="38"/>
      <c r="H16" s="38"/>
      <c r="K16" s="38"/>
    </row>
    <row r="17" spans="1:2" x14ac:dyDescent="0.25">
      <c r="A17" s="36" t="s">
        <v>20</v>
      </c>
      <c r="B17" s="39">
        <f>'[1]БКi_Оценка тестовых образцов'!D22</f>
        <v>0</v>
      </c>
    </row>
    <row r="18" spans="1:2" x14ac:dyDescent="0.25">
      <c r="A18" s="36" t="s">
        <v>21</v>
      </c>
      <c r="B18" s="39">
        <f>'[1]БКi_Оценка тестовых образцов'!D23</f>
        <v>0</v>
      </c>
    </row>
    <row r="19" spans="1:2" x14ac:dyDescent="0.25">
      <c r="A19" s="36" t="s">
        <v>22</v>
      </c>
      <c r="B19" s="39">
        <f>'[1]БКi_Оценка тестовых образцов'!D24</f>
        <v>0</v>
      </c>
    </row>
    <row r="20" spans="1:2" x14ac:dyDescent="0.25">
      <c r="A20" s="42"/>
    </row>
  </sheetData>
  <mergeCells count="19">
    <mergeCell ref="A11:M11"/>
    <mergeCell ref="A12:M12"/>
    <mergeCell ref="A13:A14"/>
    <mergeCell ref="K4:K5"/>
    <mergeCell ref="M4:M5"/>
    <mergeCell ref="C5:C10"/>
    <mergeCell ref="F5:F10"/>
    <mergeCell ref="I5:I10"/>
    <mergeCell ref="L5:L10"/>
    <mergeCell ref="A1:M1"/>
    <mergeCell ref="A2:M2"/>
    <mergeCell ref="A3:M3"/>
    <mergeCell ref="A4:A5"/>
    <mergeCell ref="B4:B5"/>
    <mergeCell ref="D4:D5"/>
    <mergeCell ref="E4:E5"/>
    <mergeCell ref="G4:G5"/>
    <mergeCell ref="H4:H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БКi_Оценка тестовых образцов</vt:lpstr>
      <vt:lpstr>Ri _ Рейтинг Заявок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Складчикова Екатерина Александровна.</dc:creator>
  <cp:lastModifiedBy>Филиппова Наталья Вячеславовна</cp:lastModifiedBy>
  <cp:lastPrinted>2016-12-23T09:35:33Z</cp:lastPrinted>
  <dcterms:created xsi:type="dcterms:W3CDTF">2016-06-15T13:14:54Z</dcterms:created>
  <dcterms:modified xsi:type="dcterms:W3CDTF">2022-01-20T07:45:36Z</dcterms:modified>
</cp:coreProperties>
</file>